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ОЗДОРОВЛЕНИЕ\"/>
    </mc:Choice>
  </mc:AlternateContent>
  <bookViews>
    <workbookView xWindow="0" yWindow="0" windowWidth="28800" windowHeight="12330" activeTab="1"/>
  </bookViews>
  <sheets>
    <sheet name="Расчет" sheetId="1" r:id="rId1"/>
    <sheet name="Канц.товары" sheetId="4" r:id="rId2"/>
    <sheet name="сувенирная продукция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E8" i="1" s="1"/>
  <c r="C10" i="1"/>
  <c r="D10" i="1" l="1"/>
  <c r="F26" i="4"/>
  <c r="F25" i="4"/>
  <c r="F23" i="4"/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4" i="4"/>
  <c r="F4" i="4"/>
  <c r="E9" i="1"/>
  <c r="E10" i="1" s="1"/>
  <c r="F5" i="5" l="1"/>
  <c r="F6" i="5" s="1"/>
  <c r="F27" i="4"/>
  <c r="F28" i="4" s="1"/>
</calcChain>
</file>

<file path=xl/sharedStrings.xml><?xml version="1.0" encoding="utf-8"?>
<sst xmlns="http://schemas.openxmlformats.org/spreadsheetml/2006/main" count="87" uniqueCount="55">
  <si>
    <t>№ п/п</t>
  </si>
  <si>
    <t xml:space="preserve">Количество детей </t>
  </si>
  <si>
    <t>Продолжительность смены (дней)</t>
  </si>
  <si>
    <t>Начальник отдела по экономической работе</t>
  </si>
  <si>
    <t>Председатель Комитета образования</t>
  </si>
  <si>
    <t xml:space="preserve">                Н.С. Микрюкова</t>
  </si>
  <si>
    <t xml:space="preserve">             С.В. Мезенцева</t>
  </si>
  <si>
    <t>Сумма, руб.</t>
  </si>
  <si>
    <t>шт.</t>
  </si>
  <si>
    <t>Фломастеры</t>
  </si>
  <si>
    <t>Альбом для рисования</t>
  </si>
  <si>
    <t>Краски акварельные</t>
  </si>
  <si>
    <t>Цветная бумага</t>
  </si>
  <si>
    <t>Гуашь</t>
  </si>
  <si>
    <t>Клей карандаш</t>
  </si>
  <si>
    <t>мелки цветные</t>
  </si>
  <si>
    <t>ножницы</t>
  </si>
  <si>
    <t>маркеры</t>
  </si>
  <si>
    <t xml:space="preserve">цветной картон </t>
  </si>
  <si>
    <t>Ручка шариковая</t>
  </si>
  <si>
    <t>Ватман А3</t>
  </si>
  <si>
    <t>Кнопки</t>
  </si>
  <si>
    <t>карандаши цветные</t>
  </si>
  <si>
    <t>Бумага для принтера</t>
  </si>
  <si>
    <t>Кисть для рисования</t>
  </si>
  <si>
    <t>Скотч (широкий, узкий)</t>
  </si>
  <si>
    <t xml:space="preserve">Тетради в клетку </t>
  </si>
  <si>
    <t>Пластилин, 16 цв.</t>
  </si>
  <si>
    <t>уп.</t>
  </si>
  <si>
    <t>шт</t>
  </si>
  <si>
    <t xml:space="preserve">                             С.В. Мезенцева</t>
  </si>
  <si>
    <t>Всего расходов</t>
  </si>
  <si>
    <t xml:space="preserve">                                   Н.С. Микрюкова</t>
  </si>
  <si>
    <t>ИТОГО РАСХОДОВ</t>
  </si>
  <si>
    <t>Направление расходов</t>
  </si>
  <si>
    <t>Единицы измерения</t>
  </si>
  <si>
    <t>Средняя цена, руб.</t>
  </si>
  <si>
    <t>Норматив стоимости 1 д/д, руб.</t>
  </si>
  <si>
    <t xml:space="preserve">                            Н.С. Микрюкова</t>
  </si>
  <si>
    <t xml:space="preserve">                         С.В. Мезенцева</t>
  </si>
  <si>
    <t>Клей ПВА</t>
  </si>
  <si>
    <t>Бумага для принтера (цветная) 250 л.</t>
  </si>
  <si>
    <t>Файлы, 100 шт.</t>
  </si>
  <si>
    <t>Карандаши простые</t>
  </si>
  <si>
    <t>4</t>
  </si>
  <si>
    <t xml:space="preserve">Расчетная стоимость на организацию клубов по месту жительства детей, организованная муниципальными образовательными учреждениями, с дневным или вечерним пребыванием в 2023 году </t>
  </si>
  <si>
    <t>Сувенирная продукция</t>
  </si>
  <si>
    <t>Канцелярские товары</t>
  </si>
  <si>
    <t>3</t>
  </si>
  <si>
    <t>Стоимость 1 д/д (руб.)</t>
  </si>
  <si>
    <t>Стоимость за 10 дн. (руб.)</t>
  </si>
  <si>
    <t>Норма  на 10 дней (8 ОУ)</t>
  </si>
  <si>
    <t>приобретение памятных призов, подарков, дипломов, грамот</t>
  </si>
  <si>
    <t>Единица измерения нормы</t>
  </si>
  <si>
    <t>800 рублей на человека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</si>
</sst>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"/>
  <sheetViews>
    <sheetView workbookViewId="0">
      <selection activeCell="B35" sqref="B35"/>
    </sheetView>
  </sheetViews>
  <sheetFormatPr defaultRowHeight="15" x14ac:dyDescent="0.25"/>
  <cols>
    <col min="1" max="1" width="6.42578125" customWidth="1"/>
    <col min="2" max="2" width="39.5703125" customWidth="1"/>
    <col min="3" max="3" width="17" customWidth="1"/>
    <col min="4" max="4" width="16.5703125" customWidth="1"/>
    <col min="5" max="5" width="17.7109375" customWidth="1"/>
  </cols>
  <sheetData>
    <row r="1" spans="1:12" ht="15.75" customHeight="1" x14ac:dyDescent="0.25">
      <c r="A1" s="32" t="s">
        <v>45</v>
      </c>
      <c r="B1" s="32"/>
      <c r="C1" s="32"/>
      <c r="D1" s="32"/>
      <c r="E1" s="32"/>
      <c r="F1" s="1"/>
      <c r="G1" s="1"/>
      <c r="H1" s="1"/>
      <c r="I1" s="1"/>
      <c r="J1" s="1"/>
      <c r="K1" s="1"/>
    </row>
    <row r="2" spans="1:12" ht="42" customHeight="1" x14ac:dyDescent="0.25">
      <c r="A2" s="32"/>
      <c r="B2" s="32"/>
      <c r="C2" s="32"/>
      <c r="D2" s="32"/>
      <c r="E2" s="32"/>
      <c r="F2" s="2"/>
      <c r="G2" s="2"/>
      <c r="H2" s="2"/>
      <c r="I2" s="2"/>
      <c r="J2" s="2"/>
      <c r="K2" s="2"/>
      <c r="L2" s="2"/>
    </row>
    <row r="3" spans="1:12" ht="15.75" x14ac:dyDescent="0.25">
      <c r="A3" s="31"/>
      <c r="B3" s="31"/>
      <c r="C3" s="31"/>
      <c r="D3" s="31"/>
      <c r="E3" s="31"/>
      <c r="F3" s="1"/>
      <c r="G3" s="1"/>
      <c r="H3" s="1"/>
      <c r="I3" s="1"/>
      <c r="J3" s="1"/>
      <c r="K3" s="1"/>
    </row>
    <row r="4" spans="1:12" ht="31.5" x14ac:dyDescent="0.25">
      <c r="A4" s="17" t="s">
        <v>0</v>
      </c>
      <c r="B4" s="17" t="s">
        <v>34</v>
      </c>
      <c r="C4" s="17" t="s">
        <v>49</v>
      </c>
      <c r="D4" s="17" t="s">
        <v>50</v>
      </c>
      <c r="E4" s="4" t="s">
        <v>31</v>
      </c>
      <c r="F4" s="3"/>
      <c r="G4" s="3"/>
      <c r="H4" s="3"/>
      <c r="I4" s="3"/>
      <c r="J4" s="3"/>
      <c r="K4" s="3"/>
      <c r="L4" s="3"/>
    </row>
    <row r="5" spans="1:12" ht="15.7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3"/>
      <c r="G5" s="3"/>
      <c r="H5" s="3"/>
      <c r="I5" s="3"/>
      <c r="J5" s="3"/>
      <c r="K5" s="3"/>
      <c r="L5" s="3"/>
    </row>
    <row r="6" spans="1:12" ht="15.75" x14ac:dyDescent="0.25">
      <c r="A6" s="5">
        <v>1</v>
      </c>
      <c r="B6" s="5" t="s">
        <v>1</v>
      </c>
      <c r="C6" s="5"/>
      <c r="D6" s="5"/>
      <c r="E6" s="5">
        <v>500</v>
      </c>
      <c r="F6" s="3"/>
      <c r="G6" s="3"/>
      <c r="H6" s="3"/>
      <c r="I6" s="3"/>
      <c r="J6" s="3"/>
      <c r="K6" s="3"/>
      <c r="L6" s="3"/>
    </row>
    <row r="7" spans="1:12" ht="15.75" x14ac:dyDescent="0.25">
      <c r="A7" s="5">
        <v>2</v>
      </c>
      <c r="B7" s="6" t="s">
        <v>2</v>
      </c>
      <c r="C7" s="6"/>
      <c r="D7" s="5"/>
      <c r="E7" s="5">
        <v>10</v>
      </c>
      <c r="F7" s="3"/>
      <c r="G7" s="3"/>
      <c r="H7" s="3"/>
      <c r="I7" s="3"/>
      <c r="J7" s="3"/>
      <c r="K7" s="3"/>
      <c r="L7" s="3"/>
    </row>
    <row r="8" spans="1:12" ht="15.75" x14ac:dyDescent="0.25">
      <c r="A8" s="19" t="s">
        <v>48</v>
      </c>
      <c r="B8" s="6" t="s">
        <v>47</v>
      </c>
      <c r="C8" s="27">
        <v>20</v>
      </c>
      <c r="D8" s="7">
        <f>C8*10</f>
        <v>200</v>
      </c>
      <c r="E8" s="7">
        <f>D8*E6</f>
        <v>100000</v>
      </c>
      <c r="F8" s="3"/>
      <c r="G8" s="3"/>
      <c r="H8" s="3"/>
      <c r="I8" s="3"/>
      <c r="J8" s="3"/>
      <c r="K8" s="3"/>
      <c r="L8" s="3"/>
    </row>
    <row r="9" spans="1:12" ht="15.75" x14ac:dyDescent="0.25">
      <c r="A9" s="19" t="s">
        <v>44</v>
      </c>
      <c r="B9" s="6" t="s">
        <v>46</v>
      </c>
      <c r="C9" s="26">
        <v>80</v>
      </c>
      <c r="D9" s="7">
        <f>C9*10</f>
        <v>800</v>
      </c>
      <c r="E9" s="7">
        <f>D9*E6</f>
        <v>400000</v>
      </c>
      <c r="F9" s="3"/>
      <c r="G9" s="3"/>
      <c r="H9" s="3"/>
      <c r="I9" s="3"/>
      <c r="J9" s="3"/>
      <c r="K9" s="3"/>
      <c r="L9" s="3"/>
    </row>
    <row r="10" spans="1:12" ht="15.75" x14ac:dyDescent="0.25">
      <c r="A10" s="5">
        <v>5</v>
      </c>
      <c r="B10" s="18" t="s">
        <v>33</v>
      </c>
      <c r="C10" s="28">
        <f>SUM(C8:C9)</f>
        <v>100</v>
      </c>
      <c r="D10" s="8">
        <f>SUM(D8:D9)</f>
        <v>1000</v>
      </c>
      <c r="E10" s="8">
        <f>SUM(E8:E9)</f>
        <v>500000</v>
      </c>
      <c r="F10" s="3"/>
      <c r="G10" s="3"/>
      <c r="H10" s="3"/>
      <c r="I10" s="3"/>
      <c r="J10" s="3"/>
      <c r="K10" s="3"/>
      <c r="L10" s="3"/>
    </row>
    <row r="11" spans="1:12" ht="15.75" x14ac:dyDescent="0.25">
      <c r="A11" s="3"/>
      <c r="B11" s="3"/>
      <c r="C11" s="3"/>
      <c r="D11" s="30"/>
      <c r="E11" s="3"/>
      <c r="F11" s="3"/>
      <c r="G11" s="3"/>
      <c r="H11" s="3"/>
      <c r="I11" s="3"/>
      <c r="J11" s="3"/>
      <c r="K11" s="3"/>
      <c r="L11" s="3"/>
    </row>
    <row r="12" spans="1:12" ht="15.75" x14ac:dyDescent="0.25">
      <c r="A12" s="3" t="s">
        <v>4</v>
      </c>
      <c r="B12" s="3"/>
      <c r="C12" s="3" t="s">
        <v>30</v>
      </c>
      <c r="D12" s="3"/>
      <c r="E12" s="3"/>
      <c r="F12" s="3"/>
      <c r="G12" s="3"/>
      <c r="H12" s="3"/>
      <c r="I12" s="3"/>
      <c r="J12" s="3"/>
      <c r="K12" s="3"/>
      <c r="L12" s="3"/>
    </row>
    <row r="13" spans="1:12" ht="15.7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5.75" x14ac:dyDescent="0.25">
      <c r="A14" s="3" t="s">
        <v>3</v>
      </c>
      <c r="B14" s="3"/>
      <c r="C14" s="3" t="s">
        <v>32</v>
      </c>
      <c r="D14" s="3"/>
      <c r="E14" s="3"/>
      <c r="F14" s="3"/>
      <c r="G14" s="3"/>
      <c r="H14" s="3"/>
      <c r="I14" s="3"/>
      <c r="J14" s="3"/>
      <c r="K14" s="3"/>
      <c r="L14" s="3"/>
    </row>
    <row r="15" spans="1:12" ht="15.7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</sheetData>
  <mergeCells count="2">
    <mergeCell ref="A3:E3"/>
    <mergeCell ref="A1:E2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F16" sqref="F16"/>
    </sheetView>
  </sheetViews>
  <sheetFormatPr defaultRowHeight="15" x14ac:dyDescent="0.25"/>
  <cols>
    <col min="1" max="1" width="5.7109375" customWidth="1"/>
    <col min="2" max="2" width="38.42578125" customWidth="1"/>
    <col min="3" max="3" width="12.28515625" customWidth="1"/>
    <col min="4" max="4" width="14.85546875" customWidth="1"/>
    <col min="5" max="5" width="11.85546875" customWidth="1"/>
    <col min="6" max="6" width="12.85546875" customWidth="1"/>
  </cols>
  <sheetData>
    <row r="1" spans="1:6" ht="59.25" customHeight="1" x14ac:dyDescent="0.25">
      <c r="A1" s="32" t="s">
        <v>45</v>
      </c>
      <c r="B1" s="32"/>
      <c r="C1" s="32"/>
      <c r="D1" s="32"/>
      <c r="E1" s="32"/>
      <c r="F1" s="32"/>
    </row>
    <row r="3" spans="1:6" ht="31.5" x14ac:dyDescent="0.25">
      <c r="A3" s="17" t="s">
        <v>0</v>
      </c>
      <c r="B3" s="17" t="s">
        <v>34</v>
      </c>
      <c r="C3" s="17" t="s">
        <v>35</v>
      </c>
      <c r="D3" s="20" t="s">
        <v>51</v>
      </c>
      <c r="E3" s="17" t="s">
        <v>36</v>
      </c>
      <c r="F3" s="17" t="s">
        <v>7</v>
      </c>
    </row>
    <row r="4" spans="1:6" ht="24" customHeight="1" x14ac:dyDescent="0.25">
      <c r="A4" s="13">
        <v>1</v>
      </c>
      <c r="B4" s="14" t="s">
        <v>9</v>
      </c>
      <c r="C4" s="15" t="s">
        <v>28</v>
      </c>
      <c r="D4" s="13">
        <v>40</v>
      </c>
      <c r="E4" s="15">
        <v>165</v>
      </c>
      <c r="F4" s="24">
        <f>D4*E4</f>
        <v>6600</v>
      </c>
    </row>
    <row r="5" spans="1:6" ht="23.25" customHeight="1" x14ac:dyDescent="0.25">
      <c r="A5" s="13">
        <v>2</v>
      </c>
      <c r="B5" s="14" t="s">
        <v>10</v>
      </c>
      <c r="C5" s="15" t="s">
        <v>29</v>
      </c>
      <c r="D5" s="13">
        <v>40</v>
      </c>
      <c r="E5" s="15">
        <v>120</v>
      </c>
      <c r="F5" s="24">
        <f t="shared" ref="F5:F26" si="0">D5*E5</f>
        <v>4800</v>
      </c>
    </row>
    <row r="6" spans="1:6" ht="23.25" customHeight="1" x14ac:dyDescent="0.25">
      <c r="A6" s="13">
        <v>3</v>
      </c>
      <c r="B6" s="14" t="s">
        <v>24</v>
      </c>
      <c r="C6" s="15" t="s">
        <v>29</v>
      </c>
      <c r="D6" s="13">
        <v>40</v>
      </c>
      <c r="E6" s="15">
        <v>22</v>
      </c>
      <c r="F6" s="24">
        <f t="shared" si="0"/>
        <v>880</v>
      </c>
    </row>
    <row r="7" spans="1:6" ht="21.75" customHeight="1" x14ac:dyDescent="0.25">
      <c r="A7" s="13">
        <v>4</v>
      </c>
      <c r="B7" s="14" t="s">
        <v>11</v>
      </c>
      <c r="C7" s="15" t="s">
        <v>29</v>
      </c>
      <c r="D7" s="13">
        <v>40</v>
      </c>
      <c r="E7" s="15">
        <v>141</v>
      </c>
      <c r="F7" s="24">
        <f t="shared" si="0"/>
        <v>5640</v>
      </c>
    </row>
    <row r="8" spans="1:6" ht="20.25" customHeight="1" x14ac:dyDescent="0.25">
      <c r="A8" s="13">
        <v>5</v>
      </c>
      <c r="B8" s="14" t="s">
        <v>12</v>
      </c>
      <c r="C8" s="15" t="s">
        <v>28</v>
      </c>
      <c r="D8" s="13">
        <v>40</v>
      </c>
      <c r="E8" s="15">
        <v>65</v>
      </c>
      <c r="F8" s="24">
        <f t="shared" si="0"/>
        <v>2600</v>
      </c>
    </row>
    <row r="9" spans="1:6" ht="20.25" customHeight="1" x14ac:dyDescent="0.25">
      <c r="A9" s="13">
        <v>6</v>
      </c>
      <c r="B9" s="14" t="s">
        <v>18</v>
      </c>
      <c r="C9" s="15" t="s">
        <v>28</v>
      </c>
      <c r="D9" s="13">
        <v>40</v>
      </c>
      <c r="E9" s="15">
        <v>100</v>
      </c>
      <c r="F9" s="24">
        <f t="shared" si="0"/>
        <v>4000</v>
      </c>
    </row>
    <row r="10" spans="1:6" ht="20.25" customHeight="1" x14ac:dyDescent="0.25">
      <c r="A10" s="13">
        <v>7</v>
      </c>
      <c r="B10" s="14" t="s">
        <v>13</v>
      </c>
      <c r="C10" s="15" t="s">
        <v>28</v>
      </c>
      <c r="D10" s="13">
        <v>40</v>
      </c>
      <c r="E10" s="15">
        <v>160</v>
      </c>
      <c r="F10" s="24">
        <f t="shared" si="0"/>
        <v>6400</v>
      </c>
    </row>
    <row r="11" spans="1:6" ht="27.75" customHeight="1" x14ac:dyDescent="0.25">
      <c r="A11" s="13">
        <v>8</v>
      </c>
      <c r="B11" s="14" t="s">
        <v>14</v>
      </c>
      <c r="C11" s="15" t="s">
        <v>29</v>
      </c>
      <c r="D11" s="13">
        <v>40</v>
      </c>
      <c r="E11" s="15">
        <v>65</v>
      </c>
      <c r="F11" s="24">
        <f t="shared" si="0"/>
        <v>2600</v>
      </c>
    </row>
    <row r="12" spans="1:6" ht="21" customHeight="1" x14ac:dyDescent="0.25">
      <c r="A12" s="13">
        <v>9</v>
      </c>
      <c r="B12" s="14" t="s">
        <v>20</v>
      </c>
      <c r="C12" s="15" t="s">
        <v>28</v>
      </c>
      <c r="D12" s="13">
        <v>16</v>
      </c>
      <c r="E12" s="15">
        <v>14</v>
      </c>
      <c r="F12" s="24">
        <f t="shared" si="0"/>
        <v>224</v>
      </c>
    </row>
    <row r="13" spans="1:6" ht="18" customHeight="1" x14ac:dyDescent="0.25">
      <c r="A13" s="13">
        <v>10</v>
      </c>
      <c r="B13" s="14" t="s">
        <v>15</v>
      </c>
      <c r="C13" s="15" t="s">
        <v>28</v>
      </c>
      <c r="D13" s="13">
        <v>40</v>
      </c>
      <c r="E13" s="15">
        <v>45</v>
      </c>
      <c r="F13" s="24">
        <f t="shared" si="0"/>
        <v>1800</v>
      </c>
    </row>
    <row r="14" spans="1:6" ht="19.5" customHeight="1" x14ac:dyDescent="0.25">
      <c r="A14" s="13">
        <v>11</v>
      </c>
      <c r="B14" s="14" t="s">
        <v>25</v>
      </c>
      <c r="C14" s="15" t="s">
        <v>29</v>
      </c>
      <c r="D14" s="13">
        <v>16</v>
      </c>
      <c r="E14" s="15">
        <v>88</v>
      </c>
      <c r="F14" s="24">
        <f t="shared" si="0"/>
        <v>1408</v>
      </c>
    </row>
    <row r="15" spans="1:6" ht="15.75" x14ac:dyDescent="0.25">
      <c r="A15" s="13">
        <v>12</v>
      </c>
      <c r="B15" s="14" t="s">
        <v>16</v>
      </c>
      <c r="C15" s="15" t="s">
        <v>29</v>
      </c>
      <c r="D15" s="13">
        <v>40</v>
      </c>
      <c r="E15" s="15">
        <v>164</v>
      </c>
      <c r="F15" s="24">
        <f t="shared" si="0"/>
        <v>6560</v>
      </c>
    </row>
    <row r="16" spans="1:6" ht="15.75" x14ac:dyDescent="0.25">
      <c r="A16" s="13">
        <v>13</v>
      </c>
      <c r="B16" s="14" t="s">
        <v>17</v>
      </c>
      <c r="C16" s="15" t="s">
        <v>28</v>
      </c>
      <c r="D16" s="13">
        <v>40</v>
      </c>
      <c r="E16" s="15">
        <v>195</v>
      </c>
      <c r="F16" s="24">
        <f t="shared" si="0"/>
        <v>7800</v>
      </c>
    </row>
    <row r="17" spans="1:6" ht="15.75" x14ac:dyDescent="0.25">
      <c r="A17" s="13">
        <v>14</v>
      </c>
      <c r="B17" s="14" t="s">
        <v>19</v>
      </c>
      <c r="C17" s="15" t="s">
        <v>29</v>
      </c>
      <c r="D17" s="13">
        <v>500</v>
      </c>
      <c r="E17" s="15">
        <v>22</v>
      </c>
      <c r="F17" s="24">
        <f t="shared" si="0"/>
        <v>11000</v>
      </c>
    </row>
    <row r="18" spans="1:6" ht="15.75" x14ac:dyDescent="0.25">
      <c r="A18" s="13">
        <v>15</v>
      </c>
      <c r="B18" s="14" t="s">
        <v>21</v>
      </c>
      <c r="C18" s="15" t="s">
        <v>29</v>
      </c>
      <c r="D18" s="13">
        <v>16</v>
      </c>
      <c r="E18" s="15">
        <v>14</v>
      </c>
      <c r="F18" s="24">
        <f t="shared" si="0"/>
        <v>224</v>
      </c>
    </row>
    <row r="19" spans="1:6" ht="15.75" x14ac:dyDescent="0.25">
      <c r="A19" s="13">
        <v>16</v>
      </c>
      <c r="B19" s="14" t="s">
        <v>22</v>
      </c>
      <c r="C19" s="15" t="s">
        <v>28</v>
      </c>
      <c r="D19" s="13">
        <v>40</v>
      </c>
      <c r="E19" s="15">
        <v>104</v>
      </c>
      <c r="F19" s="24">
        <f t="shared" si="0"/>
        <v>4160</v>
      </c>
    </row>
    <row r="20" spans="1:6" ht="15.75" x14ac:dyDescent="0.25">
      <c r="A20" s="13">
        <v>17</v>
      </c>
      <c r="B20" s="14" t="s">
        <v>23</v>
      </c>
      <c r="C20" s="15" t="s">
        <v>28</v>
      </c>
      <c r="D20" s="13">
        <v>24</v>
      </c>
      <c r="E20" s="15">
        <v>500</v>
      </c>
      <c r="F20" s="24">
        <f t="shared" si="0"/>
        <v>12000</v>
      </c>
    </row>
    <row r="21" spans="1:6" ht="15.75" x14ac:dyDescent="0.25">
      <c r="A21" s="13">
        <v>18</v>
      </c>
      <c r="B21" s="14" t="s">
        <v>41</v>
      </c>
      <c r="C21" s="15" t="s">
        <v>28</v>
      </c>
      <c r="D21" s="13">
        <v>16</v>
      </c>
      <c r="E21" s="15">
        <v>625</v>
      </c>
      <c r="F21" s="24">
        <f t="shared" si="0"/>
        <v>10000</v>
      </c>
    </row>
    <row r="22" spans="1:6" ht="15.75" x14ac:dyDescent="0.25">
      <c r="A22" s="13">
        <v>19</v>
      </c>
      <c r="B22" s="14" t="s">
        <v>26</v>
      </c>
      <c r="C22" s="15" t="s">
        <v>29</v>
      </c>
      <c r="D22" s="13">
        <v>40</v>
      </c>
      <c r="E22" s="15">
        <v>15</v>
      </c>
      <c r="F22" s="24">
        <f t="shared" si="0"/>
        <v>600</v>
      </c>
    </row>
    <row r="23" spans="1:6" ht="15.75" x14ac:dyDescent="0.25">
      <c r="A23" s="13">
        <v>20</v>
      </c>
      <c r="B23" s="14" t="s">
        <v>40</v>
      </c>
      <c r="C23" s="15" t="s">
        <v>29</v>
      </c>
      <c r="D23" s="13">
        <v>40</v>
      </c>
      <c r="E23" s="15">
        <v>61</v>
      </c>
      <c r="F23" s="24">
        <f t="shared" si="0"/>
        <v>2440</v>
      </c>
    </row>
    <row r="24" spans="1:6" ht="15.75" x14ac:dyDescent="0.25">
      <c r="A24" s="13">
        <v>21</v>
      </c>
      <c r="B24" s="14" t="s">
        <v>27</v>
      </c>
      <c r="C24" s="15" t="s">
        <v>28</v>
      </c>
      <c r="D24" s="13">
        <v>40</v>
      </c>
      <c r="E24" s="15">
        <v>160</v>
      </c>
      <c r="F24" s="24">
        <f t="shared" si="0"/>
        <v>6400</v>
      </c>
    </row>
    <row r="25" spans="1:6" ht="15.75" x14ac:dyDescent="0.25">
      <c r="A25" s="13">
        <v>22</v>
      </c>
      <c r="B25" s="14" t="s">
        <v>42</v>
      </c>
      <c r="C25" s="15" t="s">
        <v>28</v>
      </c>
      <c r="D25" s="13">
        <v>8</v>
      </c>
      <c r="E25" s="15">
        <v>150</v>
      </c>
      <c r="F25" s="24">
        <f t="shared" si="0"/>
        <v>1200</v>
      </c>
    </row>
    <row r="26" spans="1:6" ht="15.75" x14ac:dyDescent="0.25">
      <c r="A26" s="13">
        <v>23</v>
      </c>
      <c r="B26" s="14" t="s">
        <v>43</v>
      </c>
      <c r="C26" s="15" t="s">
        <v>8</v>
      </c>
      <c r="D26" s="13">
        <v>40</v>
      </c>
      <c r="E26" s="15">
        <v>16</v>
      </c>
      <c r="F26" s="24">
        <f t="shared" si="0"/>
        <v>640</v>
      </c>
    </row>
    <row r="27" spans="1:6" ht="15.75" x14ac:dyDescent="0.25">
      <c r="A27" s="5">
        <v>24</v>
      </c>
      <c r="B27" s="10"/>
      <c r="C27" s="10"/>
      <c r="D27" s="10"/>
      <c r="E27" s="10"/>
      <c r="F27" s="8">
        <f>SUM(F4:F26)</f>
        <v>99976</v>
      </c>
    </row>
    <row r="28" spans="1:6" ht="15.75" x14ac:dyDescent="0.25">
      <c r="A28" s="5">
        <v>25</v>
      </c>
      <c r="B28" s="23" t="s">
        <v>37</v>
      </c>
      <c r="C28" s="10"/>
      <c r="D28" s="10"/>
      <c r="E28" s="10"/>
      <c r="F28" s="29">
        <f>F27/500/10</f>
        <v>19.995200000000001</v>
      </c>
    </row>
    <row r="32" spans="1:6" ht="15.75" x14ac:dyDescent="0.25">
      <c r="A32" s="3" t="s">
        <v>4</v>
      </c>
      <c r="B32" s="3"/>
      <c r="C32" s="3" t="s">
        <v>39</v>
      </c>
      <c r="D32" s="3"/>
    </row>
    <row r="33" spans="1:4" ht="15.75" x14ac:dyDescent="0.25">
      <c r="A33" s="3"/>
      <c r="B33" s="3"/>
      <c r="C33" s="3"/>
      <c r="D33" s="3"/>
    </row>
    <row r="34" spans="1:4" ht="15.75" x14ac:dyDescent="0.25">
      <c r="A34" s="3" t="s">
        <v>3</v>
      </c>
      <c r="B34" s="25"/>
      <c r="C34" s="3" t="s">
        <v>38</v>
      </c>
      <c r="D34" s="3"/>
    </row>
  </sheetData>
  <mergeCells count="1">
    <mergeCell ref="A1:F1"/>
  </mergeCells>
  <pageMargins left="0.7" right="0.7" top="0.75" bottom="0.75" header="0.3" footer="0.3"/>
  <pageSetup paperSize="9" scale="9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E14" sqref="E14"/>
    </sheetView>
  </sheetViews>
  <sheetFormatPr defaultRowHeight="15" x14ac:dyDescent="0.25"/>
  <cols>
    <col min="1" max="1" width="6.42578125" customWidth="1"/>
    <col min="2" max="2" width="48.42578125" customWidth="1"/>
    <col min="3" max="3" width="11.85546875" customWidth="1"/>
    <col min="4" max="4" width="15.42578125" customWidth="1"/>
    <col min="5" max="5" width="11.28515625" customWidth="1"/>
    <col min="6" max="6" width="12.28515625" customWidth="1"/>
  </cols>
  <sheetData>
    <row r="1" spans="1:6" ht="57" customHeight="1" x14ac:dyDescent="0.25">
      <c r="A1" s="33" t="s">
        <v>45</v>
      </c>
      <c r="B1" s="33"/>
      <c r="C1" s="33"/>
      <c r="D1" s="33"/>
      <c r="E1" s="33"/>
      <c r="F1" s="33"/>
    </row>
    <row r="3" spans="1:6" ht="31.5" x14ac:dyDescent="0.25">
      <c r="A3" s="17" t="s">
        <v>0</v>
      </c>
      <c r="B3" s="17" t="s">
        <v>34</v>
      </c>
      <c r="C3" s="34" t="s">
        <v>53</v>
      </c>
      <c r="D3" s="35"/>
      <c r="E3" s="36"/>
      <c r="F3" s="17" t="s">
        <v>7</v>
      </c>
    </row>
    <row r="4" spans="1:6" ht="35.25" customHeight="1" x14ac:dyDescent="0.25">
      <c r="A4" s="11">
        <v>1</v>
      </c>
      <c r="B4" s="12" t="s">
        <v>52</v>
      </c>
      <c r="C4" s="37" t="s">
        <v>54</v>
      </c>
      <c r="D4" s="38"/>
      <c r="E4" s="39"/>
      <c r="F4" s="40">
        <v>400000</v>
      </c>
    </row>
    <row r="5" spans="1:6" ht="15.75" x14ac:dyDescent="0.25">
      <c r="A5" s="5">
        <v>2</v>
      </c>
      <c r="B5" s="9"/>
      <c r="C5" s="9"/>
      <c r="D5" s="9"/>
      <c r="E5" s="21"/>
      <c r="F5" s="8">
        <f>SUM(F4:F4)</f>
        <v>400000</v>
      </c>
    </row>
    <row r="6" spans="1:6" ht="15.75" x14ac:dyDescent="0.25">
      <c r="A6" s="5">
        <v>3</v>
      </c>
      <c r="B6" s="22" t="s">
        <v>37</v>
      </c>
      <c r="C6" s="9"/>
      <c r="D6" s="9"/>
      <c r="E6" s="21"/>
      <c r="F6" s="29">
        <f>F5/500/10</f>
        <v>80</v>
      </c>
    </row>
    <row r="8" spans="1:6" x14ac:dyDescent="0.25">
      <c r="F8" s="16"/>
    </row>
    <row r="9" spans="1:6" ht="15.75" x14ac:dyDescent="0.25">
      <c r="A9" s="3" t="s">
        <v>4</v>
      </c>
      <c r="B9" s="3"/>
      <c r="C9" s="3" t="s">
        <v>6</v>
      </c>
      <c r="D9" s="3"/>
    </row>
    <row r="10" spans="1:6" ht="15.75" x14ac:dyDescent="0.25">
      <c r="A10" s="3"/>
      <c r="B10" s="3"/>
      <c r="C10" s="3"/>
      <c r="D10" s="3"/>
    </row>
    <row r="11" spans="1:6" ht="15.75" x14ac:dyDescent="0.25">
      <c r="A11" s="3" t="s">
        <v>3</v>
      </c>
      <c r="B11" s="3"/>
      <c r="C11" s="3" t="s">
        <v>5</v>
      </c>
      <c r="D11" s="3"/>
    </row>
  </sheetData>
  <mergeCells count="3">
    <mergeCell ref="A1:F1"/>
    <mergeCell ref="C3:E3"/>
    <mergeCell ref="C4:E4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</vt:lpstr>
      <vt:lpstr>Канц.товары</vt:lpstr>
      <vt:lpstr>сувенирная продукция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2023-03-31T07:33:54Z</cp:lastPrinted>
  <dcterms:created xsi:type="dcterms:W3CDTF">2022-05-04T03:55:58Z</dcterms:created>
  <dcterms:modified xsi:type="dcterms:W3CDTF">2023-05-10T07:16:27Z</dcterms:modified>
</cp:coreProperties>
</file>